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1. Current HDC Development Staff Files\Angus Page\Qualified Guarantee Fees Updated Forms and Materials\"/>
    </mc:Choice>
  </mc:AlternateContent>
  <xr:revisionPtr revIDLastSave="0" documentId="8_{F8A1134B-4C21-4E8C-A321-B7F74488815E}" xr6:coauthVersionLast="47" xr6:coauthVersionMax="47" xr10:uidLastSave="{00000000-0000-0000-0000-000000000000}"/>
  <bookViews>
    <workbookView xWindow="28680" yWindow="-120" windowWidth="29040" windowHeight="15720" xr2:uid="{23646ED5-F360-41B9-B143-640EAE26ACCF}"/>
  </bookViews>
  <sheets>
    <sheet name="Sheet1"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4" i="1" l="1"/>
  <c r="S54" i="1"/>
  <c r="R54" i="1"/>
  <c r="Q54" i="1"/>
  <c r="O54" i="1"/>
  <c r="N54" i="1"/>
  <c r="L54" i="1"/>
  <c r="K54" i="1"/>
  <c r="J54" i="1"/>
  <c r="H54" i="1"/>
  <c r="G54" i="1"/>
  <c r="F54" i="1"/>
  <c r="E54"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16" i="1"/>
  <c r="W54" i="1" l="1"/>
  <c r="B17" i="1" l="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A18" i="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C17" i="1" l="1"/>
  <c r="B51" i="1"/>
  <c r="B52" i="1" s="1"/>
  <c r="C52" i="1" s="1"/>
  <c r="C18" i="1"/>
  <c r="C42" i="1"/>
  <c r="C41" i="1"/>
  <c r="C40" i="1"/>
  <c r="C39" i="1"/>
  <c r="C38" i="1"/>
  <c r="C37" i="1"/>
  <c r="C36" i="1"/>
  <c r="C35" i="1"/>
  <c r="C34" i="1"/>
  <c r="C33" i="1"/>
  <c r="C32" i="1"/>
  <c r="C31" i="1"/>
  <c r="C30" i="1"/>
  <c r="C29" i="1"/>
  <c r="C28" i="1"/>
  <c r="C27" i="1"/>
  <c r="C50" i="1"/>
  <c r="C26" i="1"/>
  <c r="C49" i="1"/>
  <c r="C25" i="1"/>
  <c r="C48" i="1"/>
  <c r="C24" i="1"/>
  <c r="C47" i="1"/>
  <c r="C23" i="1"/>
  <c r="C46" i="1"/>
  <c r="C22" i="1"/>
  <c r="C45" i="1"/>
  <c r="C21" i="1"/>
  <c r="C44" i="1"/>
  <c r="C20" i="1"/>
  <c r="C43" i="1"/>
  <c r="C19" i="1"/>
  <c r="C51" i="1" l="1"/>
</calcChain>
</file>

<file path=xl/sharedStrings.xml><?xml version="1.0" encoding="utf-8"?>
<sst xmlns="http://schemas.openxmlformats.org/spreadsheetml/2006/main" count="39" uniqueCount="39">
  <si>
    <t xml:space="preserve">Date of Payment </t>
  </si>
  <si>
    <t>Closing Date</t>
  </si>
  <si>
    <t>Conversion Date</t>
  </si>
  <si>
    <t>Period Paid</t>
  </si>
  <si>
    <t>Other LOC</t>
  </si>
  <si>
    <t>Upfront (Initial)</t>
  </si>
  <si>
    <t>Periodic (Ongoing/Annual)</t>
  </si>
  <si>
    <t>Extension</t>
  </si>
  <si>
    <t>Liquidity</t>
  </si>
  <si>
    <t>Principal Reserve</t>
  </si>
  <si>
    <t>Hedge Payments</t>
  </si>
  <si>
    <t>Counsel Fees</t>
  </si>
  <si>
    <t>LOC Bank Counsel</t>
  </si>
  <si>
    <t>Periodic Fannie Mae or Freddie Mac (GSE) Fees</t>
  </si>
  <si>
    <t xml:space="preserve">GSE Counsel </t>
  </si>
  <si>
    <t xml:space="preserve">Net Swap PMTs </t>
  </si>
  <si>
    <t>Swap Advisor Fees</t>
  </si>
  <si>
    <t>Interest Rate Cap PMTs/Receipts</t>
  </si>
  <si>
    <t>Project Name:</t>
  </si>
  <si>
    <t>Borrower Name:</t>
  </si>
  <si>
    <t>Original Bond Amount:</t>
  </si>
  <si>
    <t>Original LOC Amount:</t>
  </si>
  <si>
    <t>HDC Qualified Guarantee Fees Summary Form</t>
  </si>
  <si>
    <t>Other</t>
  </si>
  <si>
    <t>Total</t>
  </si>
  <si>
    <t>Total Qualified Guarantee Fees</t>
  </si>
  <si>
    <t>Borrower LLC</t>
  </si>
  <si>
    <t xml:space="preserve">XXXX Commons </t>
  </si>
  <si>
    <t>Letter of Credit (LOC) Fees</t>
  </si>
  <si>
    <t>Credit Enhancement</t>
  </si>
  <si>
    <t>Notes:</t>
  </si>
  <si>
    <t>Other Fees</t>
  </si>
  <si>
    <r>
      <t>Form Overview:</t>
    </r>
    <r>
      <rPr>
        <sz val="11"/>
        <color theme="1"/>
        <rFont val="Aptos Narrow"/>
        <family val="2"/>
        <scheme val="minor"/>
      </rPr>
      <t xml:space="preserve"> The Qualified Guarantee Fees Summary Form must be completed and submitted to HDC as a condition for most bond-financed senior loan conversions as may be required by the HDC Commitment Letter (Exhibit 3). Qualified Guarantee Fees are certain project costs that function to enhance the credit of bonds supporting HDC financing. For HDC new construction projects financed using bonds issued in HDC's Open Resolution, Qualfied Guarantee Fees are typically only those associated with the upfront and ongoing costs of maintaining a Letter of Credit. Financing supported by bonds issued outside of HDC's Open Resolution may have additional or alternative Qualified Allocation Fees that should be summarized in this form. Questions on qualified vs. unqualified fees should be directed to HDC and HDC's bond counsel. Note that guarantee fees are likely unqualified if the credit enhancement or "guarantee" is provided by an entity related to the Borrower or Investor.</t>
    </r>
  </si>
  <si>
    <t>Preparer Contact Information</t>
  </si>
  <si>
    <t>Developer Name</t>
  </si>
  <si>
    <t>DevPM@Dev.com</t>
  </si>
  <si>
    <t xml:space="preserve">Name: </t>
  </si>
  <si>
    <t xml:space="preserve">Email: </t>
  </si>
  <si>
    <r>
      <t xml:space="preserve">Instructions: </t>
    </r>
    <r>
      <rPr>
        <sz val="11"/>
        <color theme="1"/>
        <rFont val="Aptos Narrow"/>
        <family val="2"/>
        <scheme val="minor"/>
      </rPr>
      <t xml:space="preserve">Red dates and figures highlighted in the form should be updated, rows added/deleted or hidden/collapsed as appropriate, and then this form should be submitted to </t>
    </r>
    <r>
      <rPr>
        <b/>
        <sz val="11"/>
        <color theme="1"/>
        <rFont val="Aptos Narrow"/>
        <family val="2"/>
        <scheme val="minor"/>
      </rPr>
      <t>HRBLOCFees@nychdc.com</t>
    </r>
    <r>
      <rPr>
        <sz val="11"/>
        <color theme="1"/>
        <rFont val="Aptos Narrow"/>
        <family val="2"/>
        <scheme val="minor"/>
      </rPr>
      <t xml:space="preserve"> and the assigned HDC project manager for review with other conversion checklist materials. Deals financed in HPD's Open Resolution need only include LOC Fees unless otherwise directed.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</si>
</sst>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Construction Period&quot;\ 0"/>
  </numFmts>
  <fonts count="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u/>
      <sz val="11"/>
      <color theme="1"/>
      <name val="Aptos Narrow"/>
      <family val="2"/>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right/>
      <top/>
      <bottom style="double">
        <color indexed="64"/>
      </bottom>
      <diagonal/>
    </border>
  </borders>
  <cellStyleXfs count="2">
    <xf numFmtId="0" fontId="0" fillId="0" borderId="0"/>
    <xf numFmtId="44" fontId="1" fillId="0" borderId="0" applyFont="0" applyFill="0" applyBorder="0" applyAlignment="0" applyProtection="0"/>
  </cellStyleXfs>
  <cellXfs count="25">
    <xf numFmtId="0" fontId="0" fillId="0" borderId="0" xfId="0"/>
    <xf numFmtId="0" fontId="0" fillId="0" borderId="0" xfId="0" applyAlignment="1">
      <alignment horizontal="center"/>
    </xf>
    <xf numFmtId="0" fontId="0" fillId="0" borderId="0" xfId="0" applyAlignment="1"/>
    <xf numFmtId="164" fontId="0" fillId="0" borderId="0" xfId="0" applyNumberFormat="1"/>
    <xf numFmtId="0" fontId="0" fillId="0" borderId="0" xfId="0" applyAlignment="1">
      <alignment horizontal="right"/>
    </xf>
    <xf numFmtId="0" fontId="4" fillId="0" borderId="0" xfId="0" applyFont="1" applyAlignment="1"/>
    <xf numFmtId="0" fontId="4" fillId="0" borderId="0" xfId="0" applyFont="1" applyAlignment="1">
      <alignment horizontal="center"/>
    </xf>
    <xf numFmtId="14" fontId="2" fillId="0" borderId="0" xfId="0" applyNumberFormat="1" applyFont="1" applyAlignment="1">
      <alignment horizontal="center"/>
    </xf>
    <xf numFmtId="44" fontId="2" fillId="0" borderId="0" xfId="1" applyFont="1"/>
    <xf numFmtId="0" fontId="2" fillId="0" borderId="0" xfId="0" applyFont="1"/>
    <xf numFmtId="0" fontId="3" fillId="0" borderId="0" xfId="0" applyFont="1"/>
    <xf numFmtId="0" fontId="3" fillId="0" borderId="0" xfId="0" applyFont="1" applyAlignment="1">
      <alignment vertical="top" wrapText="1"/>
    </xf>
    <xf numFmtId="44" fontId="0" fillId="0" borderId="0" xfId="0" applyNumberFormat="1"/>
    <xf numFmtId="0" fontId="0" fillId="0" borderId="1" xfId="0" applyBorder="1" applyAlignment="1">
      <alignment horizontal="right"/>
    </xf>
    <xf numFmtId="14" fontId="2" fillId="0" borderId="1" xfId="0" applyNumberFormat="1" applyFont="1" applyBorder="1" applyAlignment="1">
      <alignment horizontal="center"/>
    </xf>
    <xf numFmtId="0" fontId="0" fillId="0" borderId="1" xfId="0" applyBorder="1" applyAlignment="1">
      <alignment horizontal="center"/>
    </xf>
    <xf numFmtId="0" fontId="0" fillId="0" borderId="1" xfId="0" applyBorder="1"/>
    <xf numFmtId="44" fontId="2" fillId="0" borderId="1" xfId="1" applyFont="1" applyBorder="1"/>
    <xf numFmtId="44" fontId="0" fillId="0" borderId="1" xfId="0" applyNumberFormat="1" applyBorder="1"/>
    <xf numFmtId="0" fontId="3" fillId="2" borderId="0" xfId="0" applyFont="1" applyFill="1" applyAlignment="1">
      <alignment horizontal="left" vertical="top" wrapText="1"/>
    </xf>
    <xf numFmtId="0" fontId="3" fillId="2" borderId="0" xfId="0" applyFont="1" applyFill="1" applyAlignment="1">
      <alignment vertical="top" wrapText="1"/>
    </xf>
    <xf numFmtId="0" fontId="0" fillId="2" borderId="0" xfId="0" applyFill="1"/>
    <xf numFmtId="0" fontId="0" fillId="0" borderId="0" xfId="0" applyAlignment="1">
      <alignment horizontal="left" indent="1"/>
    </xf>
    <xf numFmtId="0" fontId="3" fillId="2" borderId="0" xfId="0" applyFont="1" applyFill="1" applyAlignment="1">
      <alignment horizontal="left" vertical="top" wrapText="1"/>
    </xf>
    <xf numFmtId="0" fontId="3"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vPM@De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9FC28-3333-4D5E-9077-E1B107E280EA}">
  <dimension ref="A1:W56"/>
  <sheetViews>
    <sheetView tabSelected="1" zoomScaleNormal="100" workbookViewId="0">
      <selection activeCell="F9" sqref="F9"/>
    </sheetView>
  </sheetViews>
  <sheetFormatPr defaultRowHeight="15" outlineLevelRow="1" outlineLevelCol="1" x14ac:dyDescent="0.25"/>
  <cols>
    <col min="1" max="1" width="24.140625" customWidth="1"/>
    <col min="2" max="2" width="15.7109375" bestFit="1" customWidth="1"/>
    <col min="3" max="3" width="22.5703125" bestFit="1" customWidth="1"/>
    <col min="4" max="4" width="1.85546875" customWidth="1"/>
    <col min="5" max="5" width="14.7109375" customWidth="1" outlineLevel="1"/>
    <col min="6" max="6" width="25" customWidth="1" outlineLevel="1"/>
    <col min="7" max="7" width="9.42578125" customWidth="1" outlineLevel="1"/>
    <col min="8" max="8" width="16.85546875" customWidth="1" outlineLevel="1"/>
    <col min="9" max="9" width="3.140625" customWidth="1"/>
    <col min="10" max="10" width="18.85546875" customWidth="1" outlineLevel="1"/>
    <col min="11" max="11" width="8.42578125" customWidth="1" outlineLevel="1"/>
    <col min="12" max="12" width="16.28515625" customWidth="1" outlineLevel="1"/>
    <col min="13" max="13" width="2.7109375" customWidth="1"/>
    <col min="14" max="15" width="19.85546875" customWidth="1" outlineLevel="1"/>
    <col min="16" max="16" width="3" customWidth="1"/>
    <col min="17" max="17" width="14.85546875" customWidth="1" outlineLevel="1"/>
    <col min="18" max="18" width="17.42578125" customWidth="1" outlineLevel="1"/>
    <col min="19" max="19" width="29.7109375" customWidth="1" outlineLevel="1"/>
    <col min="20" max="20" width="2.7109375" customWidth="1"/>
    <col min="21" max="21" width="10.85546875" bestFit="1" customWidth="1" outlineLevel="1"/>
    <col min="22" max="22" width="2.85546875" customWidth="1"/>
    <col min="23" max="23" width="12.5703125" bestFit="1" customWidth="1"/>
  </cols>
  <sheetData>
    <row r="1" spans="1:23" x14ac:dyDescent="0.25">
      <c r="A1" s="10" t="s">
        <v>22</v>
      </c>
    </row>
    <row r="2" spans="1:23" s="21" customFormat="1" ht="110.25" customHeight="1" outlineLevel="1" x14ac:dyDescent="0.25">
      <c r="A2" s="23" t="s">
        <v>32</v>
      </c>
      <c r="B2" s="23"/>
      <c r="C2" s="23"/>
      <c r="D2" s="23"/>
      <c r="E2" s="23"/>
      <c r="F2" s="23"/>
      <c r="G2" s="23"/>
      <c r="H2" s="23"/>
      <c r="I2" s="19"/>
      <c r="J2" s="20"/>
      <c r="K2" s="20"/>
      <c r="L2" s="20"/>
      <c r="M2" s="20"/>
      <c r="N2" s="20"/>
      <c r="O2" s="20"/>
      <c r="P2" s="20"/>
      <c r="Q2" s="20"/>
    </row>
    <row r="3" spans="1:23" s="21" customFormat="1" ht="46.5" customHeight="1" outlineLevel="1" x14ac:dyDescent="0.25">
      <c r="A3" s="23" t="s">
        <v>38</v>
      </c>
      <c r="B3" s="23"/>
      <c r="C3" s="23"/>
      <c r="D3" s="23"/>
      <c r="E3" s="23"/>
      <c r="F3" s="23"/>
      <c r="G3" s="23"/>
      <c r="H3" s="23"/>
      <c r="I3" s="19"/>
      <c r="J3" s="20"/>
      <c r="K3" s="20"/>
      <c r="L3" s="20"/>
      <c r="M3" s="20"/>
      <c r="N3" s="20"/>
      <c r="O3" s="20"/>
      <c r="P3" s="20"/>
      <c r="Q3" s="20"/>
    </row>
    <row r="4" spans="1:23" x14ac:dyDescent="0.25">
      <c r="A4" s="11"/>
      <c r="B4" s="11"/>
      <c r="C4" s="11"/>
      <c r="D4" s="11"/>
      <c r="E4" s="11"/>
      <c r="F4" s="11"/>
      <c r="G4" s="11"/>
      <c r="H4" s="11"/>
      <c r="I4" s="11"/>
      <c r="J4" s="11"/>
      <c r="K4" s="11"/>
      <c r="L4" s="11"/>
      <c r="M4" s="11"/>
      <c r="N4" s="11"/>
      <c r="O4" s="11"/>
      <c r="P4" s="11"/>
      <c r="Q4" s="11"/>
    </row>
    <row r="5" spans="1:23" x14ac:dyDescent="0.25">
      <c r="A5" t="s">
        <v>33</v>
      </c>
      <c r="B5" s="8"/>
    </row>
    <row r="6" spans="1:23" x14ac:dyDescent="0.25">
      <c r="A6" s="22" t="s">
        <v>36</v>
      </c>
      <c r="B6" s="8" t="s">
        <v>34</v>
      </c>
    </row>
    <row r="7" spans="1:23" x14ac:dyDescent="0.25">
      <c r="A7" s="22" t="s">
        <v>37</v>
      </c>
      <c r="B7" s="8" t="s">
        <v>35</v>
      </c>
    </row>
    <row r="8" spans="1:23" x14ac:dyDescent="0.25">
      <c r="A8" s="22"/>
      <c r="B8" s="8"/>
    </row>
    <row r="9" spans="1:23" x14ac:dyDescent="0.25">
      <c r="A9" t="s">
        <v>18</v>
      </c>
      <c r="B9" s="9" t="s">
        <v>27</v>
      </c>
    </row>
    <row r="10" spans="1:23" x14ac:dyDescent="0.25">
      <c r="A10" t="s">
        <v>19</v>
      </c>
      <c r="B10" s="9" t="s">
        <v>26</v>
      </c>
    </row>
    <row r="11" spans="1:23" x14ac:dyDescent="0.25">
      <c r="A11" t="s">
        <v>20</v>
      </c>
      <c r="B11" s="8">
        <v>0</v>
      </c>
    </row>
    <row r="12" spans="1:23" x14ac:dyDescent="0.25">
      <c r="A12" t="s">
        <v>21</v>
      </c>
      <c r="B12" s="8">
        <v>0</v>
      </c>
    </row>
    <row r="13" spans="1:23" x14ac:dyDescent="0.25">
      <c r="B13" s="8"/>
    </row>
    <row r="14" spans="1:23" x14ac:dyDescent="0.25">
      <c r="E14" s="24" t="s">
        <v>28</v>
      </c>
      <c r="F14" s="24"/>
      <c r="G14" s="24"/>
      <c r="H14" s="24"/>
      <c r="I14" s="1"/>
      <c r="J14" s="24" t="s">
        <v>13</v>
      </c>
      <c r="K14" s="24"/>
      <c r="L14" s="24"/>
      <c r="M14" s="1"/>
      <c r="N14" s="24" t="s">
        <v>11</v>
      </c>
      <c r="O14" s="24"/>
      <c r="P14" s="1"/>
      <c r="Q14" s="24" t="s">
        <v>10</v>
      </c>
      <c r="R14" s="24"/>
      <c r="S14" s="24"/>
      <c r="U14" s="10" t="s">
        <v>31</v>
      </c>
    </row>
    <row r="15" spans="1:23" x14ac:dyDescent="0.25">
      <c r="A15" s="2"/>
      <c r="B15" s="5" t="s">
        <v>0</v>
      </c>
      <c r="C15" s="6" t="s">
        <v>3</v>
      </c>
      <c r="E15" s="6" t="s">
        <v>5</v>
      </c>
      <c r="F15" s="6" t="s">
        <v>6</v>
      </c>
      <c r="G15" s="6" t="s">
        <v>7</v>
      </c>
      <c r="H15" s="6" t="s">
        <v>4</v>
      </c>
      <c r="I15" s="6"/>
      <c r="J15" s="6" t="s">
        <v>29</v>
      </c>
      <c r="K15" s="6" t="s">
        <v>8</v>
      </c>
      <c r="L15" s="6" t="s">
        <v>9</v>
      </c>
      <c r="M15" s="6"/>
      <c r="N15" s="6" t="s">
        <v>12</v>
      </c>
      <c r="O15" s="6" t="s">
        <v>14</v>
      </c>
      <c r="P15" s="6"/>
      <c r="Q15" s="6" t="s">
        <v>15</v>
      </c>
      <c r="R15" s="6" t="s">
        <v>16</v>
      </c>
      <c r="S15" s="6" t="s">
        <v>17</v>
      </c>
      <c r="U15" s="6" t="s">
        <v>23</v>
      </c>
      <c r="W15" s="6" t="s">
        <v>24</v>
      </c>
    </row>
    <row r="16" spans="1:23" x14ac:dyDescent="0.25">
      <c r="A16" s="4" t="s">
        <v>1</v>
      </c>
      <c r="B16" s="7">
        <v>45992</v>
      </c>
      <c r="E16" s="8">
        <v>250000</v>
      </c>
      <c r="F16" s="8">
        <v>0</v>
      </c>
      <c r="G16" s="8">
        <v>0</v>
      </c>
      <c r="H16" s="8">
        <v>0</v>
      </c>
      <c r="I16" s="8"/>
      <c r="J16" s="8">
        <v>0</v>
      </c>
      <c r="K16" s="8">
        <v>0</v>
      </c>
      <c r="L16" s="8">
        <v>0</v>
      </c>
      <c r="N16" s="8">
        <v>0</v>
      </c>
      <c r="O16" s="8">
        <v>0</v>
      </c>
      <c r="Q16" s="8">
        <v>0</v>
      </c>
      <c r="R16" s="8">
        <v>0</v>
      </c>
      <c r="S16" s="8">
        <v>0</v>
      </c>
      <c r="U16" s="8">
        <v>0</v>
      </c>
      <c r="W16" s="12">
        <f>SUM(E16:U16)</f>
        <v>250000</v>
      </c>
    </row>
    <row r="17" spans="1:23" outlineLevel="1" x14ac:dyDescent="0.25">
      <c r="A17" s="3">
        <v>1</v>
      </c>
      <c r="B17" s="7">
        <f>DATE(YEAR(B16),MONTH(B16)+1,DAY(B16))</f>
        <v>46023</v>
      </c>
      <c r="C17" s="1" t="str">
        <f>TEXT(B16,"mm/dd/yy")&amp;" - "&amp;TEXT(B17,"mm/dd/yy")</f>
        <v>12/01/25 - 01/01/26</v>
      </c>
      <c r="E17" s="8">
        <v>0</v>
      </c>
      <c r="F17" s="8">
        <v>25000</v>
      </c>
      <c r="G17" s="8">
        <v>0</v>
      </c>
      <c r="H17" s="8">
        <v>0</v>
      </c>
      <c r="I17" s="8"/>
      <c r="J17" s="8">
        <v>0</v>
      </c>
      <c r="K17" s="8">
        <v>0</v>
      </c>
      <c r="L17" s="8">
        <v>0</v>
      </c>
      <c r="N17" s="8">
        <v>0</v>
      </c>
      <c r="O17" s="8">
        <v>0</v>
      </c>
      <c r="Q17" s="8">
        <v>0</v>
      </c>
      <c r="R17" s="8">
        <v>0</v>
      </c>
      <c r="S17" s="8">
        <v>0</v>
      </c>
      <c r="U17" s="8">
        <v>0</v>
      </c>
      <c r="W17" s="12">
        <f t="shared" ref="W17:W52" si="0">SUM(E17:U17)</f>
        <v>25000</v>
      </c>
    </row>
    <row r="18" spans="1:23" outlineLevel="1" x14ac:dyDescent="0.25">
      <c r="A18" s="3">
        <f>A17+1</f>
        <v>2</v>
      </c>
      <c r="B18" s="7">
        <f t="shared" ref="B18:B52" si="1">DATE(YEAR(B17),MONTH(B17)+1,DAY(B17))</f>
        <v>46054</v>
      </c>
      <c r="C18" s="1" t="str">
        <f t="shared" ref="C18:C52" si="2">TEXT(B17,"mm/dd/yy")&amp;" - "&amp;TEXT(B18,"mm/dd/yy")</f>
        <v>01/01/26 - 02/01/26</v>
      </c>
      <c r="E18" s="8">
        <v>0</v>
      </c>
      <c r="F18" s="8">
        <v>25000</v>
      </c>
      <c r="G18" s="8">
        <v>0</v>
      </c>
      <c r="H18" s="8">
        <v>0</v>
      </c>
      <c r="I18" s="8"/>
      <c r="J18" s="8">
        <v>0</v>
      </c>
      <c r="K18" s="8">
        <v>0</v>
      </c>
      <c r="L18" s="8">
        <v>0</v>
      </c>
      <c r="N18" s="8">
        <v>0</v>
      </c>
      <c r="O18" s="8">
        <v>0</v>
      </c>
      <c r="Q18" s="8">
        <v>0</v>
      </c>
      <c r="R18" s="8">
        <v>0</v>
      </c>
      <c r="S18" s="8">
        <v>0</v>
      </c>
      <c r="U18" s="8">
        <v>0</v>
      </c>
      <c r="W18" s="12">
        <f t="shared" si="0"/>
        <v>25000</v>
      </c>
    </row>
    <row r="19" spans="1:23" outlineLevel="1" x14ac:dyDescent="0.25">
      <c r="A19" s="3">
        <f t="shared" ref="A19:A50" si="3">A18+1</f>
        <v>3</v>
      </c>
      <c r="B19" s="7">
        <f t="shared" si="1"/>
        <v>46082</v>
      </c>
      <c r="C19" s="1" t="str">
        <f t="shared" si="2"/>
        <v>02/01/26 - 03/01/26</v>
      </c>
      <c r="E19" s="8">
        <v>0</v>
      </c>
      <c r="F19" s="8">
        <v>25000</v>
      </c>
      <c r="G19" s="8">
        <v>0</v>
      </c>
      <c r="H19" s="8">
        <v>0</v>
      </c>
      <c r="I19" s="8"/>
      <c r="J19" s="8">
        <v>0</v>
      </c>
      <c r="K19" s="8">
        <v>0</v>
      </c>
      <c r="L19" s="8">
        <v>0</v>
      </c>
      <c r="N19" s="8">
        <v>0</v>
      </c>
      <c r="O19" s="8">
        <v>0</v>
      </c>
      <c r="Q19" s="8">
        <v>0</v>
      </c>
      <c r="R19" s="8">
        <v>0</v>
      </c>
      <c r="S19" s="8">
        <v>0</v>
      </c>
      <c r="U19" s="8">
        <v>0</v>
      </c>
      <c r="W19" s="12">
        <f t="shared" si="0"/>
        <v>25000</v>
      </c>
    </row>
    <row r="20" spans="1:23" outlineLevel="1" x14ac:dyDescent="0.25">
      <c r="A20" s="3">
        <f t="shared" si="3"/>
        <v>4</v>
      </c>
      <c r="B20" s="7">
        <f t="shared" si="1"/>
        <v>46113</v>
      </c>
      <c r="C20" s="1" t="str">
        <f t="shared" si="2"/>
        <v>03/01/26 - 04/01/26</v>
      </c>
      <c r="E20" s="8">
        <v>0</v>
      </c>
      <c r="F20" s="8">
        <v>25000</v>
      </c>
      <c r="G20" s="8">
        <v>0</v>
      </c>
      <c r="H20" s="8">
        <v>0</v>
      </c>
      <c r="I20" s="8"/>
      <c r="J20" s="8">
        <v>0</v>
      </c>
      <c r="K20" s="8">
        <v>0</v>
      </c>
      <c r="L20" s="8">
        <v>0</v>
      </c>
      <c r="N20" s="8">
        <v>0</v>
      </c>
      <c r="O20" s="8">
        <v>0</v>
      </c>
      <c r="Q20" s="8">
        <v>0</v>
      </c>
      <c r="R20" s="8">
        <v>0</v>
      </c>
      <c r="S20" s="8">
        <v>0</v>
      </c>
      <c r="U20" s="8">
        <v>0</v>
      </c>
      <c r="W20" s="12">
        <f t="shared" si="0"/>
        <v>25000</v>
      </c>
    </row>
    <row r="21" spans="1:23" outlineLevel="1" x14ac:dyDescent="0.25">
      <c r="A21" s="3">
        <f t="shared" si="3"/>
        <v>5</v>
      </c>
      <c r="B21" s="7">
        <f t="shared" si="1"/>
        <v>46143</v>
      </c>
      <c r="C21" s="1" t="str">
        <f t="shared" si="2"/>
        <v>04/01/26 - 05/01/26</v>
      </c>
      <c r="E21" s="8">
        <v>0</v>
      </c>
      <c r="F21" s="8">
        <v>0</v>
      </c>
      <c r="G21" s="8">
        <v>0</v>
      </c>
      <c r="H21" s="8">
        <v>0</v>
      </c>
      <c r="I21" s="8"/>
      <c r="J21" s="8">
        <v>0</v>
      </c>
      <c r="K21" s="8">
        <v>0</v>
      </c>
      <c r="L21" s="8">
        <v>0</v>
      </c>
      <c r="N21" s="8">
        <v>0</v>
      </c>
      <c r="O21" s="8">
        <v>0</v>
      </c>
      <c r="Q21" s="8">
        <v>0</v>
      </c>
      <c r="R21" s="8">
        <v>0</v>
      </c>
      <c r="S21" s="8">
        <v>0</v>
      </c>
      <c r="U21" s="8">
        <v>0</v>
      </c>
      <c r="W21" s="12">
        <f t="shared" si="0"/>
        <v>0</v>
      </c>
    </row>
    <row r="22" spans="1:23" outlineLevel="1" x14ac:dyDescent="0.25">
      <c r="A22" s="3">
        <f t="shared" si="3"/>
        <v>6</v>
      </c>
      <c r="B22" s="7">
        <f t="shared" si="1"/>
        <v>46174</v>
      </c>
      <c r="C22" s="1" t="str">
        <f t="shared" si="2"/>
        <v>05/01/26 - 06/01/26</v>
      </c>
      <c r="E22" s="8">
        <v>0</v>
      </c>
      <c r="F22" s="8">
        <v>0</v>
      </c>
      <c r="G22" s="8">
        <v>0</v>
      </c>
      <c r="H22" s="8">
        <v>0</v>
      </c>
      <c r="I22" s="8"/>
      <c r="J22" s="8">
        <v>0</v>
      </c>
      <c r="K22" s="8">
        <v>0</v>
      </c>
      <c r="L22" s="8">
        <v>0</v>
      </c>
      <c r="N22" s="8">
        <v>0</v>
      </c>
      <c r="O22" s="8">
        <v>0</v>
      </c>
      <c r="Q22" s="8">
        <v>0</v>
      </c>
      <c r="R22" s="8">
        <v>0</v>
      </c>
      <c r="S22" s="8">
        <v>0</v>
      </c>
      <c r="U22" s="8">
        <v>0</v>
      </c>
      <c r="W22" s="12">
        <f t="shared" si="0"/>
        <v>0</v>
      </c>
    </row>
    <row r="23" spans="1:23" outlineLevel="1" x14ac:dyDescent="0.25">
      <c r="A23" s="3">
        <f t="shared" si="3"/>
        <v>7</v>
      </c>
      <c r="B23" s="7">
        <f t="shared" si="1"/>
        <v>46204</v>
      </c>
      <c r="C23" s="1" t="str">
        <f t="shared" si="2"/>
        <v>06/01/26 - 07/01/26</v>
      </c>
      <c r="E23" s="8">
        <v>0</v>
      </c>
      <c r="F23" s="8">
        <v>0</v>
      </c>
      <c r="G23" s="8">
        <v>0</v>
      </c>
      <c r="H23" s="8">
        <v>0</v>
      </c>
      <c r="I23" s="8"/>
      <c r="J23" s="8">
        <v>0</v>
      </c>
      <c r="K23" s="8">
        <v>0</v>
      </c>
      <c r="L23" s="8">
        <v>0</v>
      </c>
      <c r="N23" s="8">
        <v>0</v>
      </c>
      <c r="O23" s="8">
        <v>0</v>
      </c>
      <c r="Q23" s="8">
        <v>0</v>
      </c>
      <c r="R23" s="8">
        <v>0</v>
      </c>
      <c r="S23" s="8">
        <v>0</v>
      </c>
      <c r="U23" s="8">
        <v>0</v>
      </c>
      <c r="W23" s="12">
        <f t="shared" si="0"/>
        <v>0</v>
      </c>
    </row>
    <row r="24" spans="1:23" outlineLevel="1" x14ac:dyDescent="0.25">
      <c r="A24" s="3">
        <f t="shared" si="3"/>
        <v>8</v>
      </c>
      <c r="B24" s="7">
        <f t="shared" si="1"/>
        <v>46235</v>
      </c>
      <c r="C24" s="1" t="str">
        <f t="shared" si="2"/>
        <v>07/01/26 - 08/01/26</v>
      </c>
      <c r="E24" s="8">
        <v>0</v>
      </c>
      <c r="F24" s="8">
        <v>0</v>
      </c>
      <c r="G24" s="8">
        <v>0</v>
      </c>
      <c r="H24" s="8">
        <v>0</v>
      </c>
      <c r="I24" s="8"/>
      <c r="J24" s="8">
        <v>0</v>
      </c>
      <c r="K24" s="8">
        <v>0</v>
      </c>
      <c r="L24" s="8">
        <v>0</v>
      </c>
      <c r="N24" s="8">
        <v>0</v>
      </c>
      <c r="O24" s="8">
        <v>0</v>
      </c>
      <c r="Q24" s="8">
        <v>0</v>
      </c>
      <c r="R24" s="8">
        <v>0</v>
      </c>
      <c r="S24" s="8">
        <v>0</v>
      </c>
      <c r="U24" s="8">
        <v>0</v>
      </c>
      <c r="W24" s="12">
        <f t="shared" si="0"/>
        <v>0</v>
      </c>
    </row>
    <row r="25" spans="1:23" outlineLevel="1" x14ac:dyDescent="0.25">
      <c r="A25" s="3">
        <f t="shared" si="3"/>
        <v>9</v>
      </c>
      <c r="B25" s="7">
        <f t="shared" si="1"/>
        <v>46266</v>
      </c>
      <c r="C25" s="1" t="str">
        <f t="shared" si="2"/>
        <v>08/01/26 - 09/01/26</v>
      </c>
      <c r="E25" s="8">
        <v>0</v>
      </c>
      <c r="F25" s="8">
        <v>0</v>
      </c>
      <c r="G25" s="8">
        <v>0</v>
      </c>
      <c r="H25" s="8">
        <v>0</v>
      </c>
      <c r="I25" s="8"/>
      <c r="J25" s="8">
        <v>0</v>
      </c>
      <c r="K25" s="8">
        <v>0</v>
      </c>
      <c r="L25" s="8">
        <v>0</v>
      </c>
      <c r="N25" s="8">
        <v>0</v>
      </c>
      <c r="O25" s="8">
        <v>0</v>
      </c>
      <c r="Q25" s="8">
        <v>0</v>
      </c>
      <c r="R25" s="8">
        <v>0</v>
      </c>
      <c r="S25" s="8">
        <v>0</v>
      </c>
      <c r="U25" s="8">
        <v>0</v>
      </c>
      <c r="W25" s="12">
        <f t="shared" si="0"/>
        <v>0</v>
      </c>
    </row>
    <row r="26" spans="1:23" outlineLevel="1" x14ac:dyDescent="0.25">
      <c r="A26" s="3">
        <f t="shared" si="3"/>
        <v>10</v>
      </c>
      <c r="B26" s="7">
        <f t="shared" si="1"/>
        <v>46296</v>
      </c>
      <c r="C26" s="1" t="str">
        <f t="shared" si="2"/>
        <v>09/01/26 - 10/01/26</v>
      </c>
      <c r="E26" s="8">
        <v>0</v>
      </c>
      <c r="F26" s="8">
        <v>0</v>
      </c>
      <c r="G26" s="8">
        <v>0</v>
      </c>
      <c r="H26" s="8">
        <v>0</v>
      </c>
      <c r="I26" s="8"/>
      <c r="J26" s="8">
        <v>0</v>
      </c>
      <c r="K26" s="8">
        <v>0</v>
      </c>
      <c r="L26" s="8">
        <v>0</v>
      </c>
      <c r="N26" s="8">
        <v>0</v>
      </c>
      <c r="O26" s="8">
        <v>0</v>
      </c>
      <c r="Q26" s="8">
        <v>0</v>
      </c>
      <c r="R26" s="8">
        <v>0</v>
      </c>
      <c r="S26" s="8">
        <v>0</v>
      </c>
      <c r="U26" s="8">
        <v>0</v>
      </c>
      <c r="W26" s="12">
        <f t="shared" si="0"/>
        <v>0</v>
      </c>
    </row>
    <row r="27" spans="1:23" outlineLevel="1" x14ac:dyDescent="0.25">
      <c r="A27" s="3">
        <f t="shared" si="3"/>
        <v>11</v>
      </c>
      <c r="B27" s="7">
        <f t="shared" si="1"/>
        <v>46327</v>
      </c>
      <c r="C27" s="1" t="str">
        <f t="shared" si="2"/>
        <v>10/01/26 - 11/01/26</v>
      </c>
      <c r="E27" s="8">
        <v>0</v>
      </c>
      <c r="F27" s="8">
        <v>0</v>
      </c>
      <c r="G27" s="8">
        <v>0</v>
      </c>
      <c r="H27" s="8">
        <v>0</v>
      </c>
      <c r="I27" s="8"/>
      <c r="J27" s="8">
        <v>0</v>
      </c>
      <c r="K27" s="8">
        <v>0</v>
      </c>
      <c r="L27" s="8">
        <v>0</v>
      </c>
      <c r="N27" s="8">
        <v>0</v>
      </c>
      <c r="O27" s="8">
        <v>0</v>
      </c>
      <c r="Q27" s="8">
        <v>0</v>
      </c>
      <c r="R27" s="8">
        <v>0</v>
      </c>
      <c r="S27" s="8">
        <v>0</v>
      </c>
      <c r="U27" s="8">
        <v>0</v>
      </c>
      <c r="W27" s="12">
        <f t="shared" si="0"/>
        <v>0</v>
      </c>
    </row>
    <row r="28" spans="1:23" outlineLevel="1" x14ac:dyDescent="0.25">
      <c r="A28" s="3">
        <f t="shared" si="3"/>
        <v>12</v>
      </c>
      <c r="B28" s="7">
        <f t="shared" si="1"/>
        <v>46357</v>
      </c>
      <c r="C28" s="1" t="str">
        <f t="shared" si="2"/>
        <v>11/01/26 - 12/01/26</v>
      </c>
      <c r="E28" s="8">
        <v>0</v>
      </c>
      <c r="F28" s="8">
        <v>0</v>
      </c>
      <c r="G28" s="8">
        <v>0</v>
      </c>
      <c r="H28" s="8">
        <v>0</v>
      </c>
      <c r="I28" s="8"/>
      <c r="J28" s="8">
        <v>0</v>
      </c>
      <c r="K28" s="8">
        <v>0</v>
      </c>
      <c r="L28" s="8">
        <v>0</v>
      </c>
      <c r="N28" s="8">
        <v>0</v>
      </c>
      <c r="O28" s="8">
        <v>0</v>
      </c>
      <c r="Q28" s="8">
        <v>0</v>
      </c>
      <c r="R28" s="8">
        <v>0</v>
      </c>
      <c r="S28" s="8">
        <v>0</v>
      </c>
      <c r="U28" s="8">
        <v>0</v>
      </c>
      <c r="W28" s="12">
        <f t="shared" si="0"/>
        <v>0</v>
      </c>
    </row>
    <row r="29" spans="1:23" outlineLevel="1" x14ac:dyDescent="0.25">
      <c r="A29" s="3">
        <f t="shared" si="3"/>
        <v>13</v>
      </c>
      <c r="B29" s="7">
        <f t="shared" si="1"/>
        <v>46388</v>
      </c>
      <c r="C29" s="1" t="str">
        <f t="shared" si="2"/>
        <v>12/01/26 - 01/01/27</v>
      </c>
      <c r="E29" s="8">
        <v>0</v>
      </c>
      <c r="F29" s="8">
        <v>0</v>
      </c>
      <c r="G29" s="8">
        <v>0</v>
      </c>
      <c r="H29" s="8">
        <v>0</v>
      </c>
      <c r="I29" s="8"/>
      <c r="J29" s="8">
        <v>0</v>
      </c>
      <c r="K29" s="8">
        <v>0</v>
      </c>
      <c r="L29" s="8">
        <v>0</v>
      </c>
      <c r="N29" s="8">
        <v>0</v>
      </c>
      <c r="O29" s="8">
        <v>0</v>
      </c>
      <c r="Q29" s="8">
        <v>0</v>
      </c>
      <c r="R29" s="8">
        <v>0</v>
      </c>
      <c r="S29" s="8">
        <v>0</v>
      </c>
      <c r="U29" s="8">
        <v>0</v>
      </c>
      <c r="W29" s="12">
        <f t="shared" si="0"/>
        <v>0</v>
      </c>
    </row>
    <row r="30" spans="1:23" outlineLevel="1" x14ac:dyDescent="0.25">
      <c r="A30" s="3">
        <f t="shared" si="3"/>
        <v>14</v>
      </c>
      <c r="B30" s="7">
        <f t="shared" si="1"/>
        <v>46419</v>
      </c>
      <c r="C30" s="1" t="str">
        <f t="shared" si="2"/>
        <v>01/01/27 - 02/01/27</v>
      </c>
      <c r="E30" s="8">
        <v>0</v>
      </c>
      <c r="F30" s="8">
        <v>0</v>
      </c>
      <c r="G30" s="8">
        <v>0</v>
      </c>
      <c r="H30" s="8">
        <v>0</v>
      </c>
      <c r="I30" s="8"/>
      <c r="J30" s="8">
        <v>0</v>
      </c>
      <c r="K30" s="8">
        <v>0</v>
      </c>
      <c r="L30" s="8">
        <v>0</v>
      </c>
      <c r="N30" s="8">
        <v>0</v>
      </c>
      <c r="O30" s="8">
        <v>0</v>
      </c>
      <c r="Q30" s="8">
        <v>0</v>
      </c>
      <c r="R30" s="8">
        <v>0</v>
      </c>
      <c r="S30" s="8">
        <v>0</v>
      </c>
      <c r="U30" s="8">
        <v>0</v>
      </c>
      <c r="W30" s="12">
        <f t="shared" si="0"/>
        <v>0</v>
      </c>
    </row>
    <row r="31" spans="1:23" outlineLevel="1" x14ac:dyDescent="0.25">
      <c r="A31" s="3">
        <f t="shared" si="3"/>
        <v>15</v>
      </c>
      <c r="B31" s="7">
        <f t="shared" si="1"/>
        <v>46447</v>
      </c>
      <c r="C31" s="1" t="str">
        <f t="shared" si="2"/>
        <v>02/01/27 - 03/01/27</v>
      </c>
      <c r="E31" s="8">
        <v>0</v>
      </c>
      <c r="F31" s="8">
        <v>0</v>
      </c>
      <c r="G31" s="8">
        <v>0</v>
      </c>
      <c r="H31" s="8">
        <v>0</v>
      </c>
      <c r="I31" s="8"/>
      <c r="J31" s="8">
        <v>0</v>
      </c>
      <c r="K31" s="8">
        <v>0</v>
      </c>
      <c r="L31" s="8">
        <v>0</v>
      </c>
      <c r="N31" s="8">
        <v>0</v>
      </c>
      <c r="O31" s="8">
        <v>0</v>
      </c>
      <c r="Q31" s="8">
        <v>0</v>
      </c>
      <c r="R31" s="8">
        <v>0</v>
      </c>
      <c r="S31" s="8">
        <v>0</v>
      </c>
      <c r="U31" s="8">
        <v>0</v>
      </c>
      <c r="W31" s="12">
        <f t="shared" si="0"/>
        <v>0</v>
      </c>
    </row>
    <row r="32" spans="1:23" outlineLevel="1" x14ac:dyDescent="0.25">
      <c r="A32" s="3">
        <f t="shared" si="3"/>
        <v>16</v>
      </c>
      <c r="B32" s="7">
        <f t="shared" si="1"/>
        <v>46478</v>
      </c>
      <c r="C32" s="1" t="str">
        <f t="shared" si="2"/>
        <v>03/01/27 - 04/01/27</v>
      </c>
      <c r="E32" s="8">
        <v>0</v>
      </c>
      <c r="F32" s="8">
        <v>0</v>
      </c>
      <c r="G32" s="8">
        <v>0</v>
      </c>
      <c r="H32" s="8">
        <v>0</v>
      </c>
      <c r="I32" s="8"/>
      <c r="J32" s="8">
        <v>0</v>
      </c>
      <c r="K32" s="8">
        <v>0</v>
      </c>
      <c r="L32" s="8">
        <v>0</v>
      </c>
      <c r="N32" s="8">
        <v>0</v>
      </c>
      <c r="O32" s="8">
        <v>0</v>
      </c>
      <c r="Q32" s="8">
        <v>0</v>
      </c>
      <c r="R32" s="8">
        <v>0</v>
      </c>
      <c r="S32" s="8">
        <v>0</v>
      </c>
      <c r="U32" s="8">
        <v>0</v>
      </c>
      <c r="W32" s="12">
        <f t="shared" si="0"/>
        <v>0</v>
      </c>
    </row>
    <row r="33" spans="1:23" outlineLevel="1" x14ac:dyDescent="0.25">
      <c r="A33" s="3">
        <f t="shared" si="3"/>
        <v>17</v>
      </c>
      <c r="B33" s="7">
        <f t="shared" si="1"/>
        <v>46508</v>
      </c>
      <c r="C33" s="1" t="str">
        <f t="shared" si="2"/>
        <v>04/01/27 - 05/01/27</v>
      </c>
      <c r="E33" s="8">
        <v>0</v>
      </c>
      <c r="F33" s="8">
        <v>0</v>
      </c>
      <c r="G33" s="8">
        <v>0</v>
      </c>
      <c r="H33" s="8">
        <v>0</v>
      </c>
      <c r="I33" s="8"/>
      <c r="J33" s="8">
        <v>0</v>
      </c>
      <c r="K33" s="8">
        <v>0</v>
      </c>
      <c r="L33" s="8">
        <v>0</v>
      </c>
      <c r="N33" s="8">
        <v>0</v>
      </c>
      <c r="O33" s="8">
        <v>0</v>
      </c>
      <c r="Q33" s="8">
        <v>0</v>
      </c>
      <c r="R33" s="8">
        <v>0</v>
      </c>
      <c r="S33" s="8">
        <v>0</v>
      </c>
      <c r="U33" s="8">
        <v>0</v>
      </c>
      <c r="W33" s="12">
        <f t="shared" si="0"/>
        <v>0</v>
      </c>
    </row>
    <row r="34" spans="1:23" outlineLevel="1" x14ac:dyDescent="0.25">
      <c r="A34" s="3">
        <f t="shared" si="3"/>
        <v>18</v>
      </c>
      <c r="B34" s="7">
        <f t="shared" si="1"/>
        <v>46539</v>
      </c>
      <c r="C34" s="1" t="str">
        <f t="shared" si="2"/>
        <v>05/01/27 - 06/01/27</v>
      </c>
      <c r="E34" s="8">
        <v>0</v>
      </c>
      <c r="F34" s="8">
        <v>0</v>
      </c>
      <c r="G34" s="8">
        <v>0</v>
      </c>
      <c r="H34" s="8">
        <v>0</v>
      </c>
      <c r="I34" s="8"/>
      <c r="J34" s="8">
        <v>0</v>
      </c>
      <c r="K34" s="8">
        <v>0</v>
      </c>
      <c r="L34" s="8">
        <v>0</v>
      </c>
      <c r="N34" s="8">
        <v>0</v>
      </c>
      <c r="O34" s="8">
        <v>0</v>
      </c>
      <c r="Q34" s="8">
        <v>0</v>
      </c>
      <c r="R34" s="8">
        <v>0</v>
      </c>
      <c r="S34" s="8">
        <v>0</v>
      </c>
      <c r="U34" s="8">
        <v>0</v>
      </c>
      <c r="W34" s="12">
        <f t="shared" si="0"/>
        <v>0</v>
      </c>
    </row>
    <row r="35" spans="1:23" outlineLevel="1" x14ac:dyDescent="0.25">
      <c r="A35" s="3">
        <f t="shared" si="3"/>
        <v>19</v>
      </c>
      <c r="B35" s="7">
        <f t="shared" si="1"/>
        <v>46569</v>
      </c>
      <c r="C35" s="1" t="str">
        <f t="shared" si="2"/>
        <v>06/01/27 - 07/01/27</v>
      </c>
      <c r="E35" s="8">
        <v>0</v>
      </c>
      <c r="F35" s="8">
        <v>0</v>
      </c>
      <c r="G35" s="8">
        <v>0</v>
      </c>
      <c r="H35" s="8">
        <v>0</v>
      </c>
      <c r="I35" s="8"/>
      <c r="J35" s="8">
        <v>0</v>
      </c>
      <c r="K35" s="8">
        <v>0</v>
      </c>
      <c r="L35" s="8">
        <v>0</v>
      </c>
      <c r="N35" s="8">
        <v>0</v>
      </c>
      <c r="O35" s="8">
        <v>0</v>
      </c>
      <c r="Q35" s="8">
        <v>0</v>
      </c>
      <c r="R35" s="8">
        <v>0</v>
      </c>
      <c r="S35" s="8">
        <v>0</v>
      </c>
      <c r="U35" s="8">
        <v>0</v>
      </c>
      <c r="W35" s="12">
        <f t="shared" si="0"/>
        <v>0</v>
      </c>
    </row>
    <row r="36" spans="1:23" outlineLevel="1" x14ac:dyDescent="0.25">
      <c r="A36" s="3">
        <f t="shared" si="3"/>
        <v>20</v>
      </c>
      <c r="B36" s="7">
        <f t="shared" si="1"/>
        <v>46600</v>
      </c>
      <c r="C36" s="1" t="str">
        <f t="shared" si="2"/>
        <v>07/01/27 - 08/01/27</v>
      </c>
      <c r="E36" s="8">
        <v>0</v>
      </c>
      <c r="F36" s="8">
        <v>0</v>
      </c>
      <c r="G36" s="8">
        <v>0</v>
      </c>
      <c r="H36" s="8">
        <v>0</v>
      </c>
      <c r="I36" s="8"/>
      <c r="J36" s="8">
        <v>0</v>
      </c>
      <c r="K36" s="8">
        <v>0</v>
      </c>
      <c r="L36" s="8">
        <v>0</v>
      </c>
      <c r="N36" s="8">
        <v>0</v>
      </c>
      <c r="O36" s="8">
        <v>0</v>
      </c>
      <c r="Q36" s="8">
        <v>0</v>
      </c>
      <c r="R36" s="8">
        <v>0</v>
      </c>
      <c r="S36" s="8">
        <v>0</v>
      </c>
      <c r="U36" s="8">
        <v>0</v>
      </c>
      <c r="W36" s="12">
        <f t="shared" si="0"/>
        <v>0</v>
      </c>
    </row>
    <row r="37" spans="1:23" outlineLevel="1" x14ac:dyDescent="0.25">
      <c r="A37" s="3">
        <f t="shared" si="3"/>
        <v>21</v>
      </c>
      <c r="B37" s="7">
        <f t="shared" si="1"/>
        <v>46631</v>
      </c>
      <c r="C37" s="1" t="str">
        <f t="shared" si="2"/>
        <v>08/01/27 - 09/01/27</v>
      </c>
      <c r="E37" s="8">
        <v>0</v>
      </c>
      <c r="F37" s="8">
        <v>0</v>
      </c>
      <c r="G37" s="8">
        <v>0</v>
      </c>
      <c r="H37" s="8">
        <v>0</v>
      </c>
      <c r="I37" s="8"/>
      <c r="J37" s="8">
        <v>0</v>
      </c>
      <c r="K37" s="8">
        <v>0</v>
      </c>
      <c r="L37" s="8">
        <v>0</v>
      </c>
      <c r="N37" s="8">
        <v>0</v>
      </c>
      <c r="O37" s="8">
        <v>0</v>
      </c>
      <c r="Q37" s="8">
        <v>0</v>
      </c>
      <c r="R37" s="8">
        <v>0</v>
      </c>
      <c r="S37" s="8">
        <v>0</v>
      </c>
      <c r="U37" s="8">
        <v>0</v>
      </c>
      <c r="W37" s="12">
        <f t="shared" si="0"/>
        <v>0</v>
      </c>
    </row>
    <row r="38" spans="1:23" outlineLevel="1" x14ac:dyDescent="0.25">
      <c r="A38" s="3">
        <f t="shared" si="3"/>
        <v>22</v>
      </c>
      <c r="B38" s="7">
        <f t="shared" si="1"/>
        <v>46661</v>
      </c>
      <c r="C38" s="1" t="str">
        <f t="shared" si="2"/>
        <v>09/01/27 - 10/01/27</v>
      </c>
      <c r="E38" s="8">
        <v>0</v>
      </c>
      <c r="F38" s="8">
        <v>0</v>
      </c>
      <c r="G38" s="8">
        <v>0</v>
      </c>
      <c r="H38" s="8">
        <v>0</v>
      </c>
      <c r="I38" s="8"/>
      <c r="J38" s="8">
        <v>0</v>
      </c>
      <c r="K38" s="8">
        <v>0</v>
      </c>
      <c r="L38" s="8">
        <v>0</v>
      </c>
      <c r="N38" s="8">
        <v>0</v>
      </c>
      <c r="O38" s="8">
        <v>0</v>
      </c>
      <c r="Q38" s="8">
        <v>0</v>
      </c>
      <c r="R38" s="8">
        <v>0</v>
      </c>
      <c r="S38" s="8">
        <v>0</v>
      </c>
      <c r="U38" s="8">
        <v>0</v>
      </c>
      <c r="W38" s="12">
        <f t="shared" si="0"/>
        <v>0</v>
      </c>
    </row>
    <row r="39" spans="1:23" outlineLevel="1" x14ac:dyDescent="0.25">
      <c r="A39" s="3">
        <f t="shared" si="3"/>
        <v>23</v>
      </c>
      <c r="B39" s="7">
        <f t="shared" si="1"/>
        <v>46692</v>
      </c>
      <c r="C39" s="1" t="str">
        <f t="shared" si="2"/>
        <v>10/01/27 - 11/01/27</v>
      </c>
      <c r="E39" s="8">
        <v>0</v>
      </c>
      <c r="F39" s="8">
        <v>0</v>
      </c>
      <c r="G39" s="8">
        <v>0</v>
      </c>
      <c r="H39" s="8">
        <v>0</v>
      </c>
      <c r="I39" s="8"/>
      <c r="J39" s="8">
        <v>0</v>
      </c>
      <c r="K39" s="8">
        <v>0</v>
      </c>
      <c r="L39" s="8">
        <v>0</v>
      </c>
      <c r="N39" s="8">
        <v>0</v>
      </c>
      <c r="O39" s="8">
        <v>0</v>
      </c>
      <c r="Q39" s="8">
        <v>0</v>
      </c>
      <c r="R39" s="8">
        <v>0</v>
      </c>
      <c r="S39" s="8">
        <v>0</v>
      </c>
      <c r="U39" s="8">
        <v>0</v>
      </c>
      <c r="W39" s="12">
        <f t="shared" si="0"/>
        <v>0</v>
      </c>
    </row>
    <row r="40" spans="1:23" outlineLevel="1" x14ac:dyDescent="0.25">
      <c r="A40" s="3">
        <f t="shared" si="3"/>
        <v>24</v>
      </c>
      <c r="B40" s="7">
        <f t="shared" si="1"/>
        <v>46722</v>
      </c>
      <c r="C40" s="1" t="str">
        <f t="shared" si="2"/>
        <v>11/01/27 - 12/01/27</v>
      </c>
      <c r="E40" s="8">
        <v>0</v>
      </c>
      <c r="F40" s="8">
        <v>0</v>
      </c>
      <c r="G40" s="8">
        <v>0</v>
      </c>
      <c r="H40" s="8">
        <v>0</v>
      </c>
      <c r="I40" s="8"/>
      <c r="J40" s="8">
        <v>0</v>
      </c>
      <c r="K40" s="8">
        <v>0</v>
      </c>
      <c r="L40" s="8">
        <v>0</v>
      </c>
      <c r="N40" s="8">
        <v>0</v>
      </c>
      <c r="O40" s="8">
        <v>0</v>
      </c>
      <c r="Q40" s="8">
        <v>0</v>
      </c>
      <c r="R40" s="8">
        <v>0</v>
      </c>
      <c r="S40" s="8">
        <v>0</v>
      </c>
      <c r="U40" s="8">
        <v>0</v>
      </c>
      <c r="W40" s="12">
        <f t="shared" si="0"/>
        <v>0</v>
      </c>
    </row>
    <row r="41" spans="1:23" outlineLevel="1" x14ac:dyDescent="0.25">
      <c r="A41" s="3">
        <f t="shared" si="3"/>
        <v>25</v>
      </c>
      <c r="B41" s="7">
        <f t="shared" si="1"/>
        <v>46753</v>
      </c>
      <c r="C41" s="1" t="str">
        <f t="shared" si="2"/>
        <v>12/01/27 - 01/01/28</v>
      </c>
      <c r="E41" s="8">
        <v>0</v>
      </c>
      <c r="F41" s="8">
        <v>0</v>
      </c>
      <c r="G41" s="8">
        <v>0</v>
      </c>
      <c r="H41" s="8">
        <v>0</v>
      </c>
      <c r="I41" s="8"/>
      <c r="J41" s="8">
        <v>0</v>
      </c>
      <c r="K41" s="8">
        <v>0</v>
      </c>
      <c r="L41" s="8">
        <v>0</v>
      </c>
      <c r="N41" s="8">
        <v>0</v>
      </c>
      <c r="O41" s="8">
        <v>0</v>
      </c>
      <c r="Q41" s="8">
        <v>0</v>
      </c>
      <c r="R41" s="8">
        <v>0</v>
      </c>
      <c r="S41" s="8">
        <v>0</v>
      </c>
      <c r="U41" s="8">
        <v>0</v>
      </c>
      <c r="W41" s="12">
        <f t="shared" si="0"/>
        <v>0</v>
      </c>
    </row>
    <row r="42" spans="1:23" outlineLevel="1" x14ac:dyDescent="0.25">
      <c r="A42" s="3">
        <f t="shared" si="3"/>
        <v>26</v>
      </c>
      <c r="B42" s="7">
        <f t="shared" si="1"/>
        <v>46784</v>
      </c>
      <c r="C42" s="1" t="str">
        <f t="shared" si="2"/>
        <v>01/01/28 - 02/01/28</v>
      </c>
      <c r="E42" s="8">
        <v>0</v>
      </c>
      <c r="F42" s="8">
        <v>0</v>
      </c>
      <c r="G42" s="8">
        <v>0</v>
      </c>
      <c r="H42" s="8">
        <v>0</v>
      </c>
      <c r="I42" s="8"/>
      <c r="J42" s="8">
        <v>0</v>
      </c>
      <c r="K42" s="8">
        <v>0</v>
      </c>
      <c r="L42" s="8">
        <v>0</v>
      </c>
      <c r="N42" s="8">
        <v>0</v>
      </c>
      <c r="O42" s="8">
        <v>0</v>
      </c>
      <c r="Q42" s="8">
        <v>0</v>
      </c>
      <c r="R42" s="8">
        <v>0</v>
      </c>
      <c r="S42" s="8">
        <v>0</v>
      </c>
      <c r="U42" s="8">
        <v>0</v>
      </c>
      <c r="W42" s="12">
        <f t="shared" si="0"/>
        <v>0</v>
      </c>
    </row>
    <row r="43" spans="1:23" outlineLevel="1" x14ac:dyDescent="0.25">
      <c r="A43" s="3">
        <f t="shared" si="3"/>
        <v>27</v>
      </c>
      <c r="B43" s="7">
        <f t="shared" si="1"/>
        <v>46813</v>
      </c>
      <c r="C43" s="1" t="str">
        <f t="shared" si="2"/>
        <v>02/01/28 - 03/01/28</v>
      </c>
      <c r="E43" s="8">
        <v>0</v>
      </c>
      <c r="F43" s="8">
        <v>0</v>
      </c>
      <c r="G43" s="8">
        <v>0</v>
      </c>
      <c r="H43" s="8">
        <v>0</v>
      </c>
      <c r="I43" s="8"/>
      <c r="J43" s="8">
        <v>0</v>
      </c>
      <c r="K43" s="8">
        <v>0</v>
      </c>
      <c r="L43" s="8">
        <v>0</v>
      </c>
      <c r="N43" s="8">
        <v>0</v>
      </c>
      <c r="O43" s="8">
        <v>0</v>
      </c>
      <c r="Q43" s="8">
        <v>0</v>
      </c>
      <c r="R43" s="8">
        <v>0</v>
      </c>
      <c r="S43" s="8">
        <v>0</v>
      </c>
      <c r="U43" s="8">
        <v>0</v>
      </c>
      <c r="W43" s="12">
        <f t="shared" si="0"/>
        <v>0</v>
      </c>
    </row>
    <row r="44" spans="1:23" outlineLevel="1" x14ac:dyDescent="0.25">
      <c r="A44" s="3">
        <f t="shared" si="3"/>
        <v>28</v>
      </c>
      <c r="B44" s="7">
        <f t="shared" si="1"/>
        <v>46844</v>
      </c>
      <c r="C44" s="1" t="str">
        <f t="shared" si="2"/>
        <v>03/01/28 - 04/01/28</v>
      </c>
      <c r="E44" s="8">
        <v>0</v>
      </c>
      <c r="F44" s="8">
        <v>0</v>
      </c>
      <c r="G44" s="8">
        <v>0</v>
      </c>
      <c r="H44" s="8">
        <v>0</v>
      </c>
      <c r="I44" s="8"/>
      <c r="J44" s="8">
        <v>0</v>
      </c>
      <c r="K44" s="8">
        <v>0</v>
      </c>
      <c r="L44" s="8">
        <v>0</v>
      </c>
      <c r="N44" s="8">
        <v>0</v>
      </c>
      <c r="O44" s="8">
        <v>0</v>
      </c>
      <c r="Q44" s="8">
        <v>0</v>
      </c>
      <c r="R44" s="8">
        <v>0</v>
      </c>
      <c r="S44" s="8">
        <v>0</v>
      </c>
      <c r="U44" s="8">
        <v>0</v>
      </c>
      <c r="W44" s="12">
        <f t="shared" si="0"/>
        <v>0</v>
      </c>
    </row>
    <row r="45" spans="1:23" outlineLevel="1" x14ac:dyDescent="0.25">
      <c r="A45" s="3">
        <f t="shared" si="3"/>
        <v>29</v>
      </c>
      <c r="B45" s="7">
        <f t="shared" si="1"/>
        <v>46874</v>
      </c>
      <c r="C45" s="1" t="str">
        <f t="shared" si="2"/>
        <v>04/01/28 - 05/01/28</v>
      </c>
      <c r="E45" s="8">
        <v>0</v>
      </c>
      <c r="F45" s="8">
        <v>0</v>
      </c>
      <c r="G45" s="8">
        <v>0</v>
      </c>
      <c r="H45" s="8">
        <v>0</v>
      </c>
      <c r="I45" s="8"/>
      <c r="J45" s="8">
        <v>0</v>
      </c>
      <c r="K45" s="8">
        <v>0</v>
      </c>
      <c r="L45" s="8">
        <v>0</v>
      </c>
      <c r="N45" s="8">
        <v>0</v>
      </c>
      <c r="O45" s="8">
        <v>0</v>
      </c>
      <c r="Q45" s="8">
        <v>0</v>
      </c>
      <c r="R45" s="8">
        <v>0</v>
      </c>
      <c r="S45" s="8">
        <v>0</v>
      </c>
      <c r="U45" s="8">
        <v>0</v>
      </c>
      <c r="W45" s="12">
        <f t="shared" si="0"/>
        <v>0</v>
      </c>
    </row>
    <row r="46" spans="1:23" outlineLevel="1" x14ac:dyDescent="0.25">
      <c r="A46" s="3">
        <f t="shared" si="3"/>
        <v>30</v>
      </c>
      <c r="B46" s="7">
        <f t="shared" si="1"/>
        <v>46905</v>
      </c>
      <c r="C46" s="1" t="str">
        <f t="shared" si="2"/>
        <v>05/01/28 - 06/01/28</v>
      </c>
      <c r="E46" s="8">
        <v>0</v>
      </c>
      <c r="F46" s="8">
        <v>0</v>
      </c>
      <c r="G46" s="8">
        <v>0</v>
      </c>
      <c r="H46" s="8">
        <v>0</v>
      </c>
      <c r="I46" s="8"/>
      <c r="J46" s="8">
        <v>0</v>
      </c>
      <c r="K46" s="8">
        <v>0</v>
      </c>
      <c r="L46" s="8">
        <v>0</v>
      </c>
      <c r="N46" s="8">
        <v>0</v>
      </c>
      <c r="O46" s="8">
        <v>0</v>
      </c>
      <c r="Q46" s="8">
        <v>0</v>
      </c>
      <c r="R46" s="8">
        <v>0</v>
      </c>
      <c r="S46" s="8">
        <v>0</v>
      </c>
      <c r="U46" s="8">
        <v>0</v>
      </c>
      <c r="W46" s="12">
        <f t="shared" si="0"/>
        <v>0</v>
      </c>
    </row>
    <row r="47" spans="1:23" outlineLevel="1" x14ac:dyDescent="0.25">
      <c r="A47" s="3">
        <f t="shared" si="3"/>
        <v>31</v>
      </c>
      <c r="B47" s="7">
        <f t="shared" si="1"/>
        <v>46935</v>
      </c>
      <c r="C47" s="1" t="str">
        <f t="shared" si="2"/>
        <v>06/01/28 - 07/01/28</v>
      </c>
      <c r="E47" s="8">
        <v>0</v>
      </c>
      <c r="F47" s="8">
        <v>0</v>
      </c>
      <c r="G47" s="8">
        <v>0</v>
      </c>
      <c r="H47" s="8">
        <v>0</v>
      </c>
      <c r="I47" s="8"/>
      <c r="J47" s="8">
        <v>0</v>
      </c>
      <c r="K47" s="8">
        <v>0</v>
      </c>
      <c r="L47" s="8">
        <v>0</v>
      </c>
      <c r="N47" s="8">
        <v>0</v>
      </c>
      <c r="O47" s="8">
        <v>0</v>
      </c>
      <c r="Q47" s="8">
        <v>0</v>
      </c>
      <c r="R47" s="8">
        <v>0</v>
      </c>
      <c r="S47" s="8">
        <v>0</v>
      </c>
      <c r="U47" s="8">
        <v>0</v>
      </c>
      <c r="W47" s="12">
        <f t="shared" si="0"/>
        <v>0</v>
      </c>
    </row>
    <row r="48" spans="1:23" outlineLevel="1" x14ac:dyDescent="0.25">
      <c r="A48" s="3">
        <f t="shared" si="3"/>
        <v>32</v>
      </c>
      <c r="B48" s="7">
        <f t="shared" si="1"/>
        <v>46966</v>
      </c>
      <c r="C48" s="1" t="str">
        <f t="shared" si="2"/>
        <v>07/01/28 - 08/01/28</v>
      </c>
      <c r="E48" s="8">
        <v>0</v>
      </c>
      <c r="F48" s="8">
        <v>0</v>
      </c>
      <c r="G48" s="8">
        <v>0</v>
      </c>
      <c r="H48" s="8">
        <v>0</v>
      </c>
      <c r="I48" s="8"/>
      <c r="J48" s="8">
        <v>0</v>
      </c>
      <c r="K48" s="8">
        <v>0</v>
      </c>
      <c r="L48" s="8">
        <v>0</v>
      </c>
      <c r="N48" s="8">
        <v>0</v>
      </c>
      <c r="O48" s="8">
        <v>0</v>
      </c>
      <c r="Q48" s="8">
        <v>0</v>
      </c>
      <c r="R48" s="8">
        <v>0</v>
      </c>
      <c r="S48" s="8">
        <v>0</v>
      </c>
      <c r="U48" s="8">
        <v>0</v>
      </c>
      <c r="W48" s="12">
        <f t="shared" si="0"/>
        <v>0</v>
      </c>
    </row>
    <row r="49" spans="1:23" outlineLevel="1" x14ac:dyDescent="0.25">
      <c r="A49" s="3">
        <f t="shared" si="3"/>
        <v>33</v>
      </c>
      <c r="B49" s="7">
        <f t="shared" si="1"/>
        <v>46997</v>
      </c>
      <c r="C49" s="1" t="str">
        <f t="shared" si="2"/>
        <v>08/01/28 - 09/01/28</v>
      </c>
      <c r="E49" s="8">
        <v>0</v>
      </c>
      <c r="F49" s="8">
        <v>0</v>
      </c>
      <c r="G49" s="8">
        <v>0</v>
      </c>
      <c r="H49" s="8">
        <v>0</v>
      </c>
      <c r="I49" s="8"/>
      <c r="J49" s="8">
        <v>0</v>
      </c>
      <c r="K49" s="8">
        <v>0</v>
      </c>
      <c r="L49" s="8">
        <v>0</v>
      </c>
      <c r="N49" s="8">
        <v>0</v>
      </c>
      <c r="O49" s="8">
        <v>0</v>
      </c>
      <c r="Q49" s="8">
        <v>0</v>
      </c>
      <c r="R49" s="8">
        <v>0</v>
      </c>
      <c r="S49" s="8">
        <v>0</v>
      </c>
      <c r="U49" s="8">
        <v>0</v>
      </c>
      <c r="W49" s="12">
        <f t="shared" si="0"/>
        <v>0</v>
      </c>
    </row>
    <row r="50" spans="1:23" outlineLevel="1" x14ac:dyDescent="0.25">
      <c r="A50" s="3">
        <f t="shared" si="3"/>
        <v>34</v>
      </c>
      <c r="B50" s="7">
        <f t="shared" si="1"/>
        <v>47027</v>
      </c>
      <c r="C50" s="1" t="str">
        <f t="shared" si="2"/>
        <v>09/01/28 - 10/01/28</v>
      </c>
      <c r="E50" s="8">
        <v>0</v>
      </c>
      <c r="F50" s="8">
        <v>0</v>
      </c>
      <c r="G50" s="8">
        <v>0</v>
      </c>
      <c r="H50" s="8">
        <v>0</v>
      </c>
      <c r="I50" s="8"/>
      <c r="J50" s="8">
        <v>0</v>
      </c>
      <c r="K50" s="8">
        <v>0</v>
      </c>
      <c r="L50" s="8">
        <v>0</v>
      </c>
      <c r="N50" s="8">
        <v>0</v>
      </c>
      <c r="O50" s="8">
        <v>0</v>
      </c>
      <c r="Q50" s="8">
        <v>0</v>
      </c>
      <c r="R50" s="8">
        <v>0</v>
      </c>
      <c r="S50" s="8">
        <v>0</v>
      </c>
      <c r="U50" s="8">
        <v>0</v>
      </c>
      <c r="W50" s="12">
        <f t="shared" si="0"/>
        <v>0</v>
      </c>
    </row>
    <row r="51" spans="1:23" outlineLevel="1" x14ac:dyDescent="0.25">
      <c r="A51" s="3">
        <f>A50+1</f>
        <v>35</v>
      </c>
      <c r="B51" s="7">
        <f>DATE(YEAR(B50),MONTH(B50)+1,DAY(B50))</f>
        <v>47058</v>
      </c>
      <c r="C51" s="1" t="str">
        <f>TEXT(B50,"mm/dd/yy")&amp;" - "&amp;TEXT(B51,"mm/dd/yy")</f>
        <v>10/01/28 - 11/01/28</v>
      </c>
      <c r="E51" s="8">
        <v>0</v>
      </c>
      <c r="F51" s="8">
        <v>0</v>
      </c>
      <c r="G51" s="8">
        <v>0</v>
      </c>
      <c r="H51" s="8">
        <v>0</v>
      </c>
      <c r="I51" s="8"/>
      <c r="J51" s="8">
        <v>0</v>
      </c>
      <c r="K51" s="8">
        <v>0</v>
      </c>
      <c r="L51" s="8">
        <v>0</v>
      </c>
      <c r="N51" s="8">
        <v>0</v>
      </c>
      <c r="O51" s="8">
        <v>0</v>
      </c>
      <c r="Q51" s="8">
        <v>0</v>
      </c>
      <c r="R51" s="8">
        <v>0</v>
      </c>
      <c r="S51" s="8">
        <v>0</v>
      </c>
      <c r="U51" s="8">
        <v>0</v>
      </c>
      <c r="W51" s="12">
        <f t="shared" si="0"/>
        <v>0</v>
      </c>
    </row>
    <row r="52" spans="1:23" ht="15.75" thickBot="1" x14ac:dyDescent="0.3">
      <c r="A52" s="13" t="s">
        <v>2</v>
      </c>
      <c r="B52" s="14">
        <f t="shared" si="1"/>
        <v>47088</v>
      </c>
      <c r="C52" s="15" t="str">
        <f t="shared" si="2"/>
        <v>11/01/28 - 12/01/28</v>
      </c>
      <c r="D52" s="16"/>
      <c r="E52" s="17">
        <v>0</v>
      </c>
      <c r="F52" s="17">
        <v>0</v>
      </c>
      <c r="G52" s="17">
        <v>0</v>
      </c>
      <c r="H52" s="17">
        <v>0</v>
      </c>
      <c r="I52" s="17"/>
      <c r="J52" s="17">
        <v>0</v>
      </c>
      <c r="K52" s="17">
        <v>0</v>
      </c>
      <c r="L52" s="17">
        <v>0</v>
      </c>
      <c r="M52" s="16"/>
      <c r="N52" s="17">
        <v>0</v>
      </c>
      <c r="O52" s="17">
        <v>0</v>
      </c>
      <c r="P52" s="16"/>
      <c r="Q52" s="17">
        <v>0</v>
      </c>
      <c r="R52" s="17">
        <v>0</v>
      </c>
      <c r="S52" s="17">
        <v>0</v>
      </c>
      <c r="T52" s="16"/>
      <c r="U52" s="17">
        <v>0</v>
      </c>
      <c r="V52" s="16"/>
      <c r="W52" s="18">
        <f t="shared" si="0"/>
        <v>0</v>
      </c>
    </row>
    <row r="53" spans="1:23" ht="15.75" thickTop="1" x14ac:dyDescent="0.25"/>
    <row r="54" spans="1:23" x14ac:dyDescent="0.25">
      <c r="A54" t="s">
        <v>25</v>
      </c>
      <c r="E54" s="12">
        <f>SUM(E16:E52)</f>
        <v>250000</v>
      </c>
      <c r="F54" s="12">
        <f>SUM(F16:F52)</f>
        <v>100000</v>
      </c>
      <c r="G54" s="12">
        <f>SUM(G16:G52)</f>
        <v>0</v>
      </c>
      <c r="H54" s="12">
        <f>SUM(H16:H52)</f>
        <v>0</v>
      </c>
      <c r="J54" s="12">
        <f>SUM(J16:J52)</f>
        <v>0</v>
      </c>
      <c r="K54" s="12">
        <f>SUM(K16:K52)</f>
        <v>0</v>
      </c>
      <c r="L54" s="12">
        <f>SUM(L16:L52)</f>
        <v>0</v>
      </c>
      <c r="N54" s="12">
        <f>SUM(N16:N52)</f>
        <v>0</v>
      </c>
      <c r="O54" s="12">
        <f>SUM(O16:O52)</f>
        <v>0</v>
      </c>
      <c r="Q54" s="12">
        <f>SUM(Q16:Q52)</f>
        <v>0</v>
      </c>
      <c r="R54" s="12">
        <f>SUM(R16:R52)</f>
        <v>0</v>
      </c>
      <c r="S54" s="12">
        <f>SUM(S16:S52)</f>
        <v>0</v>
      </c>
      <c r="U54" s="12">
        <f>SUM(U16:U52)</f>
        <v>0</v>
      </c>
      <c r="W54" s="12">
        <f>SUM(W16:W52)</f>
        <v>350000</v>
      </c>
    </row>
    <row r="56" spans="1:23" x14ac:dyDescent="0.25">
      <c r="A56" s="10" t="s">
        <v>30</v>
      </c>
    </row>
  </sheetData>
  <mergeCells count="6">
    <mergeCell ref="A3:H3"/>
    <mergeCell ref="A2:H2"/>
    <mergeCell ref="E14:H14"/>
    <mergeCell ref="J14:L14"/>
    <mergeCell ref="Q14:S14"/>
    <mergeCell ref="N14:O14"/>
  </mergeCells>
  <hyperlinks>
    <hyperlink ref="B7" r:id="rId1" xr:uid="{A3C4C463-F83F-4C26-8424-5460374D5229}"/>
  </hyperlinks>
  <pageMargins left="0.7" right="0.7" top="0.75" bottom="0.75" header="0.3" footer="0.3"/>
  <pageSetup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Angus Page</dc:creator>
  <cp:lastModifiedBy>Angus Page</cp:lastModifiedBy>
  <dcterms:created xsi:type="dcterms:W3CDTF">2025-05-06T13:56:06Z</dcterms:created>
  <dcterms:modified xsi:type="dcterms:W3CDTF">2025-05-20T19:17:49Z</dcterms:modified>
</cp:coreProperties>
</file>